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theacademypartnership-my.sharepoint.com/personal/ian_theacademypartnership_co_uk/Documents/Desktop/"/>
    </mc:Choice>
  </mc:AlternateContent>
  <xr:revisionPtr revIDLastSave="83" documentId="8_{8E826D95-ADC2-4F83-BC57-D7695053817F}" xr6:coauthVersionLast="47" xr6:coauthVersionMax="47" xr10:uidLastSave="{52C7555C-9297-44AF-9614-518F1027918C}"/>
  <bookViews>
    <workbookView xWindow="-120" yWindow="-120" windowWidth="29040" windowHeight="15720" xr2:uid="{00000000-000D-0000-FFFF-FFFF00000000}"/>
  </bookViews>
  <sheets>
    <sheet name="Gross To N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7" i="1" l="1"/>
  <c r="I52" i="1"/>
  <c r="I36" i="1"/>
  <c r="I54" i="1" l="1"/>
  <c r="I58" i="1" s="1"/>
  <c r="J36" i="1"/>
  <c r="J54" i="1" s="1"/>
  <c r="J58" i="1" s="1"/>
  <c r="H36" i="1"/>
  <c r="H54" i="1" s="1"/>
  <c r="H58" i="1" s="1"/>
</calcChain>
</file>

<file path=xl/sharedStrings.xml><?xml version="1.0" encoding="utf-8"?>
<sst xmlns="http://schemas.openxmlformats.org/spreadsheetml/2006/main" count="162" uniqueCount="64">
  <si>
    <t>Gross To Net</t>
  </si>
  <si>
    <t>The Little Bear Pub Company Ltd</t>
  </si>
  <si>
    <t>For the period 1 December 2023 to 30 November 2024</t>
  </si>
  <si>
    <t>Employee</t>
  </si>
  <si>
    <t>Gross Earnings</t>
  </si>
  <si>
    <t>ER NIC - Class 1</t>
  </si>
  <si>
    <t>ER Pension</t>
  </si>
  <si>
    <t>Total</t>
  </si>
  <si>
    <t>Role</t>
  </si>
  <si>
    <t>Start Date</t>
  </si>
  <si>
    <t>End Date</t>
  </si>
  <si>
    <t>Employment Status</t>
  </si>
  <si>
    <t>Contract Type</t>
  </si>
  <si>
    <t>Most recent hourly rate</t>
  </si>
  <si>
    <t>Manager</t>
  </si>
  <si>
    <t>Other Workers</t>
  </si>
  <si>
    <t>Bar</t>
  </si>
  <si>
    <t>Kitchen</t>
  </si>
  <si>
    <t>Opening Wages Due</t>
  </si>
  <si>
    <t>Closing Wages Due</t>
  </si>
  <si>
    <t>Per Xero</t>
  </si>
  <si>
    <t>Cleaner</t>
  </si>
  <si>
    <t>Reverse Employment Allowance (Controling Party Claimed on another Company)</t>
  </si>
  <si>
    <t>Casual Employees</t>
  </si>
  <si>
    <t>Full-time</t>
  </si>
  <si>
    <t>Zero-hours contract</t>
  </si>
  <si>
    <t>Still Employed</t>
  </si>
  <si>
    <t>No Name#1</t>
  </si>
  <si>
    <t>No Name#2</t>
  </si>
  <si>
    <t>No Name#3</t>
  </si>
  <si>
    <t>No Name#4</t>
  </si>
  <si>
    <t>No Name#5</t>
  </si>
  <si>
    <t>No Name#6</t>
  </si>
  <si>
    <t>No Name#7</t>
  </si>
  <si>
    <t>No Name#8</t>
  </si>
  <si>
    <t>No Name#9</t>
  </si>
  <si>
    <t>No Name#10</t>
  </si>
  <si>
    <t>No Name#11</t>
  </si>
  <si>
    <t>No Name#12</t>
  </si>
  <si>
    <t>No Name#13</t>
  </si>
  <si>
    <t>No Name#14</t>
  </si>
  <si>
    <t>No Name#15</t>
  </si>
  <si>
    <t>No Name#16</t>
  </si>
  <si>
    <t>No Name#17</t>
  </si>
  <si>
    <t>No Name#18</t>
  </si>
  <si>
    <t>No Name#19</t>
  </si>
  <si>
    <t>No Name#20</t>
  </si>
  <si>
    <t>No Name#21</t>
  </si>
  <si>
    <t>No Name#22</t>
  </si>
  <si>
    <t>No Name#23</t>
  </si>
  <si>
    <t>No Name#24</t>
  </si>
  <si>
    <t>No Name#25</t>
  </si>
  <si>
    <t>No Name#26</t>
  </si>
  <si>
    <t>No Name#27</t>
  </si>
  <si>
    <t>No Name#28</t>
  </si>
  <si>
    <t>No Name#29</t>
  </si>
  <si>
    <t>Worker#1</t>
  </si>
  <si>
    <t>Worker#2</t>
  </si>
  <si>
    <t>Worker#3</t>
  </si>
  <si>
    <t>Worker#4</t>
  </si>
  <si>
    <t>Worker#5</t>
  </si>
  <si>
    <t>Worker#6</t>
  </si>
  <si>
    <t>Worker#7</t>
  </si>
  <si>
    <t>Worker#8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</si>
</sst>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"/>
    <numFmt numFmtId="165" formatCode="_-[$£-809]* #,##0.00_-;\-[$£-809]* #,##0.00_-;_-[$£-809]* &quot;-&quot;??_-;_-@_-"/>
  </numFmts>
  <fonts count="10" x14ac:knownFonts="1">
    <font>
      <sz val="9"/>
      <color theme="1"/>
      <name val="Arial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EBEBEB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horizontal="left" vertical="center"/>
    </xf>
    <xf numFmtId="0" fontId="7" fillId="2" borderId="3" xfId="0" applyFont="1" applyFill="1" applyBorder="1" applyAlignment="1">
      <alignment vertical="center"/>
    </xf>
    <xf numFmtId="164" fontId="7" fillId="2" borderId="3" xfId="0" applyNumberFormat="1" applyFont="1" applyFill="1" applyBorder="1" applyAlignment="1">
      <alignment horizontal="right" vertical="center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right" vertical="center" wrapText="1"/>
    </xf>
    <xf numFmtId="165" fontId="0" fillId="0" borderId="2" xfId="0" applyNumberFormat="1" applyBorder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8" fillId="0" borderId="0" xfId="2" applyAlignment="1">
      <alignment vertical="center"/>
    </xf>
    <xf numFmtId="14" fontId="8" fillId="0" borderId="0" xfId="2" applyNumberFormat="1" applyAlignment="1">
      <alignment vertical="center"/>
    </xf>
    <xf numFmtId="0" fontId="8" fillId="0" borderId="2" xfId="2" applyBorder="1" applyAlignment="1">
      <alignment vertical="center"/>
    </xf>
    <xf numFmtId="0" fontId="1" fillId="0" borderId="0" xfId="1"/>
    <xf numFmtId="0" fontId="8" fillId="0" borderId="0" xfId="2"/>
    <xf numFmtId="164" fontId="8" fillId="0" borderId="2" xfId="2" applyNumberFormat="1" applyBorder="1" applyAlignment="1">
      <alignment horizontal="right" vertical="center"/>
    </xf>
    <xf numFmtId="164" fontId="7" fillId="2" borderId="3" xfId="2" applyNumberFormat="1" applyFont="1" applyFill="1" applyBorder="1" applyAlignment="1">
      <alignment horizontal="right" vertical="center"/>
    </xf>
    <xf numFmtId="0" fontId="7" fillId="0" borderId="0" xfId="2" applyFont="1"/>
    <xf numFmtId="14" fontId="8" fillId="0" borderId="2" xfId="2" applyNumberFormat="1" applyBorder="1" applyAlignment="1">
      <alignment vertical="center"/>
    </xf>
    <xf numFmtId="14" fontId="8" fillId="0" borderId="0" xfId="2" applyNumberFormat="1"/>
    <xf numFmtId="0" fontId="8" fillId="0" borderId="2" xfId="2" applyBorder="1" applyAlignment="1">
      <alignment horizontal="right" vertical="center"/>
    </xf>
    <xf numFmtId="164" fontId="8" fillId="0" borderId="0" xfId="2" applyNumberFormat="1" applyAlignment="1">
      <alignment horizontal="right" vertical="center"/>
    </xf>
    <xf numFmtId="164" fontId="0" fillId="0" borderId="0" xfId="0" applyNumberFormat="1"/>
    <xf numFmtId="0" fontId="8" fillId="0" borderId="2" xfId="0" applyFont="1" applyBorder="1" applyAlignment="1">
      <alignment vertical="center"/>
    </xf>
    <xf numFmtId="14" fontId="8" fillId="0" borderId="2" xfId="2" applyNumberFormat="1" applyBorder="1" applyAlignment="1">
      <alignment horizontal="right" vertical="center"/>
    </xf>
    <xf numFmtId="14" fontId="0" fillId="0" borderId="0" xfId="0" applyNumberFormat="1" applyAlignment="1">
      <alignment vertical="center"/>
    </xf>
    <xf numFmtId="14" fontId="0" fillId="0" borderId="2" xfId="0" applyNumberFormat="1" applyBorder="1" applyAlignment="1">
      <alignment vertical="center"/>
    </xf>
    <xf numFmtId="14" fontId="8" fillId="0" borderId="2" xfId="0" applyNumberFormat="1" applyFont="1" applyBorder="1" applyAlignment="1">
      <alignment vertical="center"/>
    </xf>
    <xf numFmtId="165" fontId="8" fillId="0" borderId="0" xfId="2" applyNumberFormat="1" applyAlignment="1">
      <alignment horizontal="right" vertical="center"/>
    </xf>
    <xf numFmtId="0" fontId="8" fillId="0" borderId="0" xfId="0" applyFont="1" applyAlignment="1">
      <alignment vertical="center"/>
    </xf>
  </cellXfs>
  <cellStyles count="3">
    <cellStyle name="Normal" xfId="0" builtinId="0" customBuiltin="1"/>
    <cellStyle name="Normal 2" xfId="2" xr:uid="{4BA01AC4-7B13-4406-84C1-9E73F3B90720}"/>
    <cellStyle name="Normal 3" xfId="1" xr:uid="{1995E09F-12A7-4A33-A14D-C5662717AE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showGridLines="0" tabSelected="1" zoomScaleNormal="100" workbookViewId="0">
      <selection activeCell="N13" sqref="N13"/>
    </sheetView>
  </sheetViews>
  <sheetFormatPr defaultRowHeight="12" x14ac:dyDescent="0.2"/>
  <cols>
    <col min="1" max="1" width="19" customWidth="1"/>
    <col min="2" max="2" width="12.28515625" customWidth="1"/>
    <col min="3" max="5" width="14.28515625" customWidth="1"/>
    <col min="6" max="7" width="15.5703125" customWidth="1"/>
    <col min="8" max="10" width="14.7109375" customWidth="1"/>
  </cols>
  <sheetData>
    <row r="1" spans="1:10" s="1" customFormat="1" ht="16.7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s="3" customFormat="1" ht="14.45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s="3" customFormat="1" ht="14.4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3.35" customHeight="1" x14ac:dyDescent="0.2"/>
    <row r="5" spans="1:10" s="5" customFormat="1" ht="42" customHeight="1" x14ac:dyDescent="0.2">
      <c r="A5" s="6" t="s">
        <v>3</v>
      </c>
      <c r="B5" s="9" t="s">
        <v>8</v>
      </c>
      <c r="C5" s="10" t="s">
        <v>9</v>
      </c>
      <c r="D5" s="10" t="s">
        <v>10</v>
      </c>
      <c r="E5" s="9" t="s">
        <v>11</v>
      </c>
      <c r="F5" s="9" t="s">
        <v>12</v>
      </c>
      <c r="G5" s="10" t="s">
        <v>13</v>
      </c>
      <c r="H5" s="10" t="s">
        <v>4</v>
      </c>
      <c r="I5" s="10" t="s">
        <v>5</v>
      </c>
      <c r="J5" s="10" t="s">
        <v>6</v>
      </c>
    </row>
    <row r="6" spans="1:10" ht="10.9" customHeight="1" x14ac:dyDescent="0.2">
      <c r="A6" s="32" t="s">
        <v>27</v>
      </c>
      <c r="B6" s="17" t="s">
        <v>16</v>
      </c>
      <c r="C6" s="28">
        <v>45391</v>
      </c>
      <c r="D6" s="23" t="s">
        <v>26</v>
      </c>
      <c r="E6" s="13" t="s">
        <v>3</v>
      </c>
      <c r="F6" s="17" t="s">
        <v>25</v>
      </c>
      <c r="G6" s="11">
        <v>12.71</v>
      </c>
      <c r="H6" s="12">
        <v>5781.8</v>
      </c>
      <c r="I6" s="12">
        <v>0</v>
      </c>
      <c r="J6" s="12">
        <v>0</v>
      </c>
    </row>
    <row r="7" spans="1:10" ht="10.9" customHeight="1" x14ac:dyDescent="0.2">
      <c r="A7" s="32" t="s">
        <v>28</v>
      </c>
      <c r="B7" s="17" t="s">
        <v>16</v>
      </c>
      <c r="C7" s="22">
        <v>45145</v>
      </c>
      <c r="D7" s="23" t="s">
        <v>26</v>
      </c>
      <c r="E7" s="13" t="s">
        <v>3</v>
      </c>
      <c r="F7" s="17" t="s">
        <v>25</v>
      </c>
      <c r="G7" s="31">
        <v>12.71</v>
      </c>
      <c r="H7" s="11">
        <v>5327.72</v>
      </c>
      <c r="I7" s="11">
        <v>9.1199999999999992</v>
      </c>
      <c r="J7" s="11">
        <v>0</v>
      </c>
    </row>
    <row r="8" spans="1:10" ht="10.9" customHeight="1" x14ac:dyDescent="0.2">
      <c r="A8" s="32" t="s">
        <v>29</v>
      </c>
      <c r="B8" s="26" t="s">
        <v>17</v>
      </c>
      <c r="C8" s="21">
        <v>45534</v>
      </c>
      <c r="D8" s="27">
        <v>46141</v>
      </c>
      <c r="E8" s="13" t="s">
        <v>3</v>
      </c>
      <c r="F8" s="17" t="s">
        <v>25</v>
      </c>
      <c r="G8" s="11">
        <v>11</v>
      </c>
      <c r="H8" s="11">
        <v>1334.61</v>
      </c>
      <c r="I8" s="11">
        <v>0</v>
      </c>
      <c r="J8" s="11">
        <v>0</v>
      </c>
    </row>
    <row r="9" spans="1:10" ht="10.9" customHeight="1" x14ac:dyDescent="0.2">
      <c r="A9" s="32" t="s">
        <v>30</v>
      </c>
      <c r="B9" s="17" t="s">
        <v>16</v>
      </c>
      <c r="C9" s="30">
        <v>43482</v>
      </c>
      <c r="D9" s="29">
        <v>45488</v>
      </c>
      <c r="E9" s="13" t="s">
        <v>3</v>
      </c>
      <c r="F9" s="17" t="s">
        <v>25</v>
      </c>
      <c r="G9" s="11">
        <v>11.44</v>
      </c>
      <c r="H9" s="11">
        <v>2271.16</v>
      </c>
      <c r="I9" s="11">
        <v>0</v>
      </c>
      <c r="J9" s="11">
        <v>2.95</v>
      </c>
    </row>
    <row r="10" spans="1:10" ht="10.9" customHeight="1" x14ac:dyDescent="0.2">
      <c r="A10" s="32" t="s">
        <v>31</v>
      </c>
      <c r="B10" s="17" t="s">
        <v>16</v>
      </c>
      <c r="C10" s="22">
        <v>45589</v>
      </c>
      <c r="D10" s="23" t="s">
        <v>26</v>
      </c>
      <c r="E10" s="13" t="s">
        <v>3</v>
      </c>
      <c r="F10" s="17" t="s">
        <v>25</v>
      </c>
      <c r="G10" s="11">
        <v>12.71</v>
      </c>
      <c r="H10" s="11">
        <v>219.65</v>
      </c>
      <c r="I10" s="11">
        <v>0</v>
      </c>
      <c r="J10" s="11">
        <v>0</v>
      </c>
    </row>
    <row r="11" spans="1:10" ht="10.9" customHeight="1" x14ac:dyDescent="0.2">
      <c r="A11" s="32" t="s">
        <v>32</v>
      </c>
      <c r="B11" s="26" t="s">
        <v>17</v>
      </c>
      <c r="C11" s="29">
        <v>45343</v>
      </c>
      <c r="D11" s="29">
        <v>45376</v>
      </c>
      <c r="E11" s="13" t="s">
        <v>3</v>
      </c>
      <c r="F11" s="17" t="s">
        <v>25</v>
      </c>
      <c r="G11" s="11">
        <v>8</v>
      </c>
      <c r="H11" s="11">
        <v>198.24</v>
      </c>
      <c r="I11" s="11">
        <v>0</v>
      </c>
      <c r="J11" s="11">
        <v>0</v>
      </c>
    </row>
    <row r="12" spans="1:10" ht="10.9" customHeight="1" x14ac:dyDescent="0.2">
      <c r="A12" s="32" t="s">
        <v>33</v>
      </c>
      <c r="B12" s="26" t="s">
        <v>17</v>
      </c>
      <c r="C12" s="21">
        <v>45184</v>
      </c>
      <c r="D12" s="27">
        <v>46104</v>
      </c>
      <c r="E12" s="13" t="s">
        <v>3</v>
      </c>
      <c r="F12" s="17" t="s">
        <v>25</v>
      </c>
      <c r="G12" s="11">
        <v>11</v>
      </c>
      <c r="H12" s="11">
        <v>7264.08</v>
      </c>
      <c r="I12" s="11">
        <v>0</v>
      </c>
      <c r="J12" s="11">
        <v>0</v>
      </c>
    </row>
    <row r="13" spans="1:10" ht="10.9" customHeight="1" x14ac:dyDescent="0.2">
      <c r="A13" s="32" t="s">
        <v>34</v>
      </c>
      <c r="B13" s="26" t="s">
        <v>17</v>
      </c>
      <c r="C13" s="29">
        <v>44832</v>
      </c>
      <c r="D13" s="29">
        <v>45377</v>
      </c>
      <c r="E13" s="13" t="s">
        <v>3</v>
      </c>
      <c r="F13" s="17" t="s">
        <v>25</v>
      </c>
      <c r="G13" s="11">
        <v>7</v>
      </c>
      <c r="H13" s="11">
        <v>34.590000000000003</v>
      </c>
      <c r="I13" s="11">
        <v>0</v>
      </c>
      <c r="J13" s="11">
        <v>0</v>
      </c>
    </row>
    <row r="14" spans="1:10" ht="10.9" customHeight="1" x14ac:dyDescent="0.2">
      <c r="A14" s="32" t="s">
        <v>35</v>
      </c>
      <c r="B14" s="17" t="s">
        <v>16</v>
      </c>
      <c r="C14" s="22">
        <v>46153</v>
      </c>
      <c r="D14" s="23" t="s">
        <v>26</v>
      </c>
      <c r="E14" s="13" t="s">
        <v>3</v>
      </c>
      <c r="F14" s="17" t="s">
        <v>25</v>
      </c>
      <c r="G14" s="11">
        <v>12.71</v>
      </c>
      <c r="H14" s="11">
        <v>2824.42</v>
      </c>
      <c r="I14" s="11">
        <v>0</v>
      </c>
      <c r="J14" s="11">
        <v>0</v>
      </c>
    </row>
    <row r="15" spans="1:10" ht="10.9" customHeight="1" x14ac:dyDescent="0.2">
      <c r="A15" s="32" t="s">
        <v>36</v>
      </c>
      <c r="B15" s="26" t="s">
        <v>17</v>
      </c>
      <c r="C15" s="29">
        <v>45509</v>
      </c>
      <c r="D15" s="29">
        <v>46104</v>
      </c>
      <c r="E15" s="13" t="s">
        <v>3</v>
      </c>
      <c r="F15" s="17" t="s">
        <v>25</v>
      </c>
      <c r="G15" s="11">
        <v>11</v>
      </c>
      <c r="H15" s="11">
        <v>1402.5</v>
      </c>
      <c r="I15" s="11">
        <v>0</v>
      </c>
      <c r="J15" s="11">
        <v>0</v>
      </c>
    </row>
    <row r="16" spans="1:10" ht="10.9" customHeight="1" x14ac:dyDescent="0.2">
      <c r="A16" s="32" t="s">
        <v>37</v>
      </c>
      <c r="B16" s="17" t="s">
        <v>16</v>
      </c>
      <c r="C16" s="29">
        <v>44685</v>
      </c>
      <c r="D16" s="29">
        <v>45286</v>
      </c>
      <c r="E16" s="13" t="s">
        <v>3</v>
      </c>
      <c r="F16" s="17" t="s">
        <v>25</v>
      </c>
      <c r="G16" s="11">
        <v>8.15</v>
      </c>
      <c r="H16" s="11">
        <v>101.47</v>
      </c>
      <c r="I16" s="11">
        <v>0</v>
      </c>
      <c r="J16" s="11">
        <v>0</v>
      </c>
    </row>
    <row r="17" spans="1:10" ht="10.9" customHeight="1" x14ac:dyDescent="0.2">
      <c r="A17" s="32" t="s">
        <v>38</v>
      </c>
      <c r="B17" s="17" t="s">
        <v>16</v>
      </c>
      <c r="C17" s="22">
        <v>45011</v>
      </c>
      <c r="D17" s="27">
        <v>46104</v>
      </c>
      <c r="E17" s="13" t="s">
        <v>3</v>
      </c>
      <c r="F17" s="17" t="s">
        <v>25</v>
      </c>
      <c r="G17" s="11">
        <v>12.21</v>
      </c>
      <c r="H17" s="11">
        <v>6591.5</v>
      </c>
      <c r="I17" s="11">
        <v>35.83</v>
      </c>
      <c r="J17" s="11">
        <v>26.73</v>
      </c>
    </row>
    <row r="18" spans="1:10" ht="10.9" customHeight="1" x14ac:dyDescent="0.2">
      <c r="A18" s="32" t="s">
        <v>39</v>
      </c>
      <c r="B18" s="26" t="s">
        <v>17</v>
      </c>
      <c r="C18" s="29">
        <v>45509</v>
      </c>
      <c r="D18" s="29">
        <v>45657</v>
      </c>
      <c r="E18" s="13" t="s">
        <v>3</v>
      </c>
      <c r="F18" s="13" t="s">
        <v>24</v>
      </c>
      <c r="G18" s="11">
        <v>18.5</v>
      </c>
      <c r="H18" s="11">
        <v>11840</v>
      </c>
      <c r="I18" s="11">
        <v>1247.52</v>
      </c>
      <c r="J18" s="11">
        <v>74.400000000000006</v>
      </c>
    </row>
    <row r="19" spans="1:10" ht="10.9" customHeight="1" x14ac:dyDescent="0.2">
      <c r="A19" s="32" t="s">
        <v>40</v>
      </c>
      <c r="B19" s="17" t="s">
        <v>16</v>
      </c>
      <c r="C19" s="22">
        <v>44377</v>
      </c>
      <c r="D19" s="23" t="s">
        <v>26</v>
      </c>
      <c r="E19" s="13" t="s">
        <v>3</v>
      </c>
      <c r="F19" s="17" t="s">
        <v>25</v>
      </c>
      <c r="G19" s="11">
        <v>12.71</v>
      </c>
      <c r="H19" s="11">
        <v>3209.49</v>
      </c>
      <c r="I19" s="11">
        <v>0</v>
      </c>
      <c r="J19" s="11">
        <v>0</v>
      </c>
    </row>
    <row r="20" spans="1:10" ht="10.9" customHeight="1" x14ac:dyDescent="0.2">
      <c r="A20" s="32" t="s">
        <v>41</v>
      </c>
      <c r="B20" s="26" t="s">
        <v>17</v>
      </c>
      <c r="C20" s="21">
        <v>45461</v>
      </c>
      <c r="D20" s="27">
        <v>45652</v>
      </c>
      <c r="E20" s="13" t="s">
        <v>3</v>
      </c>
      <c r="F20" s="17" t="s">
        <v>25</v>
      </c>
      <c r="G20" s="11">
        <v>8.5</v>
      </c>
      <c r="H20" s="11">
        <v>2195.39</v>
      </c>
      <c r="I20" s="11">
        <v>0</v>
      </c>
      <c r="J20" s="11">
        <v>0</v>
      </c>
    </row>
    <row r="21" spans="1:10" ht="10.9" customHeight="1" x14ac:dyDescent="0.2">
      <c r="A21" s="32" t="s">
        <v>42</v>
      </c>
      <c r="B21" s="17" t="s">
        <v>16</v>
      </c>
      <c r="C21" s="22">
        <v>45145</v>
      </c>
      <c r="D21" s="27">
        <v>46095</v>
      </c>
      <c r="E21" s="13" t="s">
        <v>3</v>
      </c>
      <c r="F21" s="17" t="s">
        <v>25</v>
      </c>
      <c r="G21" s="11">
        <v>12.71</v>
      </c>
      <c r="H21" s="11">
        <v>6436.89</v>
      </c>
      <c r="I21" s="11">
        <v>28.25</v>
      </c>
      <c r="J21" s="11">
        <v>15.55</v>
      </c>
    </row>
    <row r="22" spans="1:10" ht="10.9" customHeight="1" x14ac:dyDescent="0.2">
      <c r="A22" s="32" t="s">
        <v>43</v>
      </c>
      <c r="B22" s="17" t="s">
        <v>16</v>
      </c>
      <c r="C22" s="29">
        <v>45481</v>
      </c>
      <c r="D22" s="29">
        <v>45541</v>
      </c>
      <c r="E22" s="13" t="s">
        <v>3</v>
      </c>
      <c r="F22" s="17" t="s">
        <v>25</v>
      </c>
      <c r="G22" s="11">
        <v>11.44</v>
      </c>
      <c r="H22" s="11">
        <v>600.03</v>
      </c>
      <c r="I22" s="11">
        <v>0</v>
      </c>
      <c r="J22" s="11">
        <v>0</v>
      </c>
    </row>
    <row r="23" spans="1:10" ht="10.9" customHeight="1" x14ac:dyDescent="0.2">
      <c r="A23" s="32" t="s">
        <v>44</v>
      </c>
      <c r="B23" s="17" t="s">
        <v>16</v>
      </c>
      <c r="C23" s="22">
        <v>45128</v>
      </c>
      <c r="D23" s="23" t="s">
        <v>26</v>
      </c>
      <c r="E23" s="13" t="s">
        <v>3</v>
      </c>
      <c r="F23" s="17" t="s">
        <v>25</v>
      </c>
      <c r="G23" s="11">
        <v>13.5</v>
      </c>
      <c r="H23" s="11">
        <v>2001.02</v>
      </c>
      <c r="I23" s="11">
        <v>1.83</v>
      </c>
      <c r="J23" s="11">
        <v>0</v>
      </c>
    </row>
    <row r="24" spans="1:10" ht="10.9" customHeight="1" x14ac:dyDescent="0.2">
      <c r="A24" s="32" t="s">
        <v>45</v>
      </c>
      <c r="B24" s="17" t="s">
        <v>16</v>
      </c>
      <c r="C24" s="29">
        <v>45265</v>
      </c>
      <c r="D24" s="29">
        <v>45578</v>
      </c>
      <c r="E24" s="13" t="s">
        <v>3</v>
      </c>
      <c r="F24" s="17" t="s">
        <v>25</v>
      </c>
      <c r="G24" s="11">
        <v>11.44</v>
      </c>
      <c r="H24" s="11">
        <v>4153.84</v>
      </c>
      <c r="I24" s="11">
        <v>0</v>
      </c>
      <c r="J24" s="11">
        <v>0</v>
      </c>
    </row>
    <row r="25" spans="1:10" ht="10.9" customHeight="1" x14ac:dyDescent="0.2">
      <c r="A25" s="32" t="s">
        <v>46</v>
      </c>
      <c r="B25" s="26" t="s">
        <v>17</v>
      </c>
      <c r="C25" s="21">
        <v>45586</v>
      </c>
      <c r="D25" s="23" t="s">
        <v>26</v>
      </c>
      <c r="E25" s="13" t="s">
        <v>3</v>
      </c>
      <c r="F25" s="17" t="s">
        <v>25</v>
      </c>
      <c r="G25" s="11">
        <v>12.71</v>
      </c>
      <c r="H25" s="11">
        <v>55.17</v>
      </c>
      <c r="I25" s="11">
        <v>0</v>
      </c>
      <c r="J25" s="11">
        <v>0</v>
      </c>
    </row>
    <row r="26" spans="1:10" ht="10.9" customHeight="1" x14ac:dyDescent="0.2">
      <c r="A26" s="32" t="s">
        <v>47</v>
      </c>
      <c r="B26" s="26" t="s">
        <v>17</v>
      </c>
      <c r="C26" s="21">
        <v>44784</v>
      </c>
      <c r="D26" s="23" t="s">
        <v>26</v>
      </c>
      <c r="E26" s="13" t="s">
        <v>3</v>
      </c>
      <c r="F26" s="17" t="s">
        <v>25</v>
      </c>
      <c r="G26" s="11">
        <v>10.85</v>
      </c>
      <c r="H26" s="11">
        <v>3005.44</v>
      </c>
      <c r="I26" s="11">
        <v>0</v>
      </c>
      <c r="J26" s="11">
        <v>0</v>
      </c>
    </row>
    <row r="27" spans="1:10" ht="10.9" customHeight="1" x14ac:dyDescent="0.2">
      <c r="A27" s="32" t="s">
        <v>48</v>
      </c>
      <c r="B27" s="15" t="s">
        <v>14</v>
      </c>
      <c r="C27" s="21">
        <v>44823</v>
      </c>
      <c r="D27" s="21">
        <v>45781</v>
      </c>
      <c r="E27" s="13" t="s">
        <v>3</v>
      </c>
      <c r="F27" s="13" t="s">
        <v>24</v>
      </c>
      <c r="G27" s="11">
        <v>15</v>
      </c>
      <c r="H27" s="11">
        <v>28925</v>
      </c>
      <c r="I27" s="11">
        <v>2735.85</v>
      </c>
      <c r="J27" s="11">
        <v>0</v>
      </c>
    </row>
    <row r="28" spans="1:10" ht="10.9" customHeight="1" x14ac:dyDescent="0.2">
      <c r="A28" s="32" t="s">
        <v>49</v>
      </c>
      <c r="B28" s="17" t="s">
        <v>16</v>
      </c>
      <c r="C28" s="22">
        <v>44972</v>
      </c>
      <c r="D28" s="27">
        <v>46173</v>
      </c>
      <c r="E28" s="13" t="s">
        <v>3</v>
      </c>
      <c r="F28" s="17" t="s">
        <v>25</v>
      </c>
      <c r="G28" s="11">
        <v>12.71</v>
      </c>
      <c r="H28" s="11">
        <v>4397.45</v>
      </c>
      <c r="I28" s="11">
        <v>0</v>
      </c>
      <c r="J28" s="11">
        <v>0</v>
      </c>
    </row>
    <row r="29" spans="1:10" ht="10.9" customHeight="1" x14ac:dyDescent="0.2">
      <c r="A29" s="32" t="s">
        <v>50</v>
      </c>
      <c r="B29" s="26" t="s">
        <v>17</v>
      </c>
      <c r="C29" s="29">
        <v>44636</v>
      </c>
      <c r="D29" s="29">
        <v>45294</v>
      </c>
      <c r="E29" s="13" t="s">
        <v>3</v>
      </c>
      <c r="F29" s="17" t="s">
        <v>25</v>
      </c>
      <c r="G29" s="11">
        <v>6</v>
      </c>
      <c r="H29" s="11">
        <v>389.59</v>
      </c>
      <c r="I29" s="11">
        <v>0</v>
      </c>
      <c r="J29" s="11">
        <v>0</v>
      </c>
    </row>
    <row r="30" spans="1:10" ht="10.9" customHeight="1" x14ac:dyDescent="0.2">
      <c r="A30" s="32" t="s">
        <v>51</v>
      </c>
      <c r="B30" s="26" t="s">
        <v>17</v>
      </c>
      <c r="C30" s="29">
        <v>45116</v>
      </c>
      <c r="D30" s="29">
        <v>45399</v>
      </c>
      <c r="E30" s="13" t="s">
        <v>3</v>
      </c>
      <c r="F30" s="17" t="s">
        <v>25</v>
      </c>
      <c r="G30" s="11">
        <v>6.4</v>
      </c>
      <c r="H30" s="11">
        <v>162.54</v>
      </c>
      <c r="I30" s="11">
        <v>0</v>
      </c>
      <c r="J30" s="11">
        <v>0</v>
      </c>
    </row>
    <row r="31" spans="1:10" ht="10.9" customHeight="1" x14ac:dyDescent="0.2">
      <c r="A31" s="32" t="s">
        <v>52</v>
      </c>
      <c r="B31" s="17" t="s">
        <v>16</v>
      </c>
      <c r="C31" s="29">
        <v>44439</v>
      </c>
      <c r="D31" s="29">
        <v>45547</v>
      </c>
      <c r="E31" s="13" t="s">
        <v>3</v>
      </c>
      <c r="F31" s="17" t="s">
        <v>25</v>
      </c>
      <c r="G31" s="11">
        <v>10</v>
      </c>
      <c r="H31" s="11">
        <v>540.24</v>
      </c>
      <c r="I31" s="11">
        <v>0</v>
      </c>
      <c r="J31" s="11">
        <v>0</v>
      </c>
    </row>
    <row r="32" spans="1:10" ht="10.9" customHeight="1" x14ac:dyDescent="0.2">
      <c r="A32" s="32" t="s">
        <v>53</v>
      </c>
      <c r="B32" s="17" t="s">
        <v>16</v>
      </c>
      <c r="C32" s="29">
        <v>45145</v>
      </c>
      <c r="D32" s="23" t="s">
        <v>26</v>
      </c>
      <c r="E32" s="13" t="s">
        <v>3</v>
      </c>
      <c r="F32" s="17" t="s">
        <v>25</v>
      </c>
      <c r="G32" s="11">
        <v>12.71</v>
      </c>
      <c r="H32" s="11">
        <v>5956.84</v>
      </c>
      <c r="I32" s="11">
        <v>0.02</v>
      </c>
      <c r="J32" s="11">
        <v>0</v>
      </c>
    </row>
    <row r="33" spans="1:10" ht="10.9" customHeight="1" x14ac:dyDescent="0.2">
      <c r="A33" s="32" t="s">
        <v>54</v>
      </c>
      <c r="B33" s="15" t="s">
        <v>21</v>
      </c>
      <c r="C33" s="21">
        <v>45156</v>
      </c>
      <c r="D33" s="27">
        <v>45872</v>
      </c>
      <c r="E33" s="13" t="s">
        <v>3</v>
      </c>
      <c r="F33" s="17" t="s">
        <v>25</v>
      </c>
      <c r="G33" s="11">
        <v>12.21</v>
      </c>
      <c r="H33" s="11">
        <v>10031.67</v>
      </c>
      <c r="I33" s="11">
        <v>226.86</v>
      </c>
      <c r="J33" s="11">
        <v>113.82</v>
      </c>
    </row>
    <row r="34" spans="1:10" ht="10.9" customHeight="1" x14ac:dyDescent="0.2">
      <c r="A34" s="32" t="s">
        <v>55</v>
      </c>
      <c r="B34" s="17" t="s">
        <v>16</v>
      </c>
      <c r="C34" s="22">
        <v>46153</v>
      </c>
      <c r="D34" s="27">
        <v>46166</v>
      </c>
      <c r="E34" s="13" t="s">
        <v>3</v>
      </c>
      <c r="F34" s="17" t="s">
        <v>25</v>
      </c>
      <c r="G34" s="11">
        <v>12.71</v>
      </c>
      <c r="H34" s="11">
        <v>1234.95</v>
      </c>
      <c r="I34" s="11">
        <v>0</v>
      </c>
      <c r="J34" s="11">
        <v>0</v>
      </c>
    </row>
    <row r="35" spans="1:10" ht="13.35" customHeight="1" x14ac:dyDescent="0.2"/>
    <row r="36" spans="1:10" ht="10.9" customHeight="1" x14ac:dyDescent="0.2">
      <c r="A36" s="7" t="s">
        <v>7</v>
      </c>
      <c r="B36" s="7"/>
      <c r="C36" s="7"/>
      <c r="D36" s="7"/>
      <c r="E36" s="7"/>
      <c r="F36" s="7"/>
      <c r="G36" s="7"/>
      <c r="H36" s="8">
        <f>SUM(H6:H34)</f>
        <v>118487.28999999998</v>
      </c>
      <c r="I36" s="8">
        <f>SUM(I6:I34)</f>
        <v>4285.28</v>
      </c>
      <c r="J36" s="8">
        <f>SUM(J6:J34)</f>
        <v>233.45</v>
      </c>
    </row>
    <row r="38" spans="1:10" ht="15" x14ac:dyDescent="0.25">
      <c r="A38" s="20" t="s">
        <v>15</v>
      </c>
      <c r="B38" s="16"/>
      <c r="C38" s="16"/>
      <c r="D38" s="16"/>
      <c r="E38" s="16"/>
      <c r="F38" s="16"/>
      <c r="G38" s="16"/>
      <c r="H38" s="18"/>
      <c r="I38" s="18"/>
      <c r="J38" s="18"/>
    </row>
    <row r="39" spans="1:10" ht="15" x14ac:dyDescent="0.25">
      <c r="A39" s="17" t="s">
        <v>56</v>
      </c>
      <c r="B39" s="26" t="s">
        <v>17</v>
      </c>
      <c r="C39" s="22"/>
      <c r="D39" s="22"/>
      <c r="E39" s="17"/>
      <c r="F39" s="16"/>
      <c r="G39" s="16"/>
      <c r="H39" s="18">
        <v>13605</v>
      </c>
      <c r="I39" s="18"/>
      <c r="J39" s="18"/>
    </row>
    <row r="40" spans="1:10" x14ac:dyDescent="0.2">
      <c r="A40" s="17" t="s">
        <v>57</v>
      </c>
      <c r="B40" s="26" t="s">
        <v>17</v>
      </c>
      <c r="C40" s="21"/>
      <c r="D40" s="21"/>
      <c r="E40" s="17"/>
      <c r="F40" s="15"/>
      <c r="G40" s="15"/>
      <c r="H40" s="18">
        <v>5165.71</v>
      </c>
      <c r="I40" s="18"/>
      <c r="J40" s="18"/>
    </row>
    <row r="41" spans="1:10" x14ac:dyDescent="0.2">
      <c r="A41" s="17" t="s">
        <v>58</v>
      </c>
      <c r="B41" s="17" t="s">
        <v>16</v>
      </c>
      <c r="C41" s="21"/>
      <c r="D41" s="21"/>
      <c r="E41" s="17"/>
      <c r="F41" s="15"/>
      <c r="G41" s="15"/>
      <c r="H41" s="18">
        <v>4374.41</v>
      </c>
      <c r="I41" s="18"/>
      <c r="J41" s="18"/>
    </row>
    <row r="42" spans="1:10" x14ac:dyDescent="0.2">
      <c r="A42" s="17" t="s">
        <v>59</v>
      </c>
      <c r="B42" s="17" t="s">
        <v>16</v>
      </c>
      <c r="C42" s="14"/>
      <c r="D42" s="14"/>
      <c r="E42" s="17"/>
      <c r="F42" s="13"/>
      <c r="G42" s="13"/>
      <c r="H42" s="18">
        <v>50</v>
      </c>
      <c r="I42" s="18"/>
      <c r="J42" s="18"/>
    </row>
    <row r="43" spans="1:10" x14ac:dyDescent="0.2">
      <c r="A43" s="17" t="s">
        <v>60</v>
      </c>
      <c r="B43" s="26" t="s">
        <v>17</v>
      </c>
      <c r="C43" s="14"/>
      <c r="D43" s="14"/>
      <c r="E43" s="17"/>
      <c r="F43" s="13"/>
      <c r="G43" s="13"/>
      <c r="H43" s="18">
        <v>3952.5</v>
      </c>
      <c r="I43" s="18"/>
      <c r="J43" s="18"/>
    </row>
    <row r="44" spans="1:10" x14ac:dyDescent="0.2">
      <c r="A44" s="17" t="s">
        <v>61</v>
      </c>
      <c r="B44" s="26" t="s">
        <v>17</v>
      </c>
      <c r="C44" s="14"/>
      <c r="D44" s="14"/>
      <c r="E44" s="17"/>
      <c r="F44" s="13"/>
      <c r="G44" s="13"/>
      <c r="H44" s="18">
        <v>60</v>
      </c>
      <c r="I44" s="18"/>
      <c r="J44" s="18"/>
    </row>
    <row r="45" spans="1:10" x14ac:dyDescent="0.2">
      <c r="A45" s="17" t="s">
        <v>62</v>
      </c>
      <c r="B45" s="26" t="s">
        <v>17</v>
      </c>
      <c r="C45" s="14"/>
      <c r="D45" s="14"/>
      <c r="E45" s="17"/>
      <c r="F45" s="13"/>
      <c r="G45" s="13"/>
      <c r="H45" s="18">
        <v>1993.36</v>
      </c>
      <c r="I45" s="18"/>
      <c r="J45" s="18"/>
    </row>
    <row r="46" spans="1:10" x14ac:dyDescent="0.2">
      <c r="A46" s="17" t="s">
        <v>63</v>
      </c>
      <c r="B46" s="26" t="s">
        <v>17</v>
      </c>
      <c r="C46" s="14"/>
      <c r="D46" s="14"/>
      <c r="E46" s="17"/>
      <c r="F46" s="13"/>
      <c r="G46" s="13"/>
      <c r="H46" s="18">
        <v>1708</v>
      </c>
      <c r="I46" s="18"/>
      <c r="J46" s="18"/>
    </row>
    <row r="47" spans="1:10" x14ac:dyDescent="0.2">
      <c r="A47" s="17" t="s">
        <v>23</v>
      </c>
      <c r="B47" s="17" t="s">
        <v>16</v>
      </c>
      <c r="C47" s="14"/>
      <c r="D47" s="14"/>
      <c r="E47" s="17"/>
      <c r="F47" s="13"/>
      <c r="G47" s="13"/>
      <c r="H47" s="18">
        <f>110+100+10+37.5+20</f>
        <v>277.5</v>
      </c>
      <c r="I47" s="18"/>
      <c r="J47" s="18"/>
    </row>
    <row r="48" spans="1:10" ht="15" x14ac:dyDescent="0.25">
      <c r="A48" s="16"/>
      <c r="B48" s="16"/>
      <c r="C48" s="16"/>
      <c r="D48" s="16"/>
      <c r="E48" s="16"/>
      <c r="F48" s="16"/>
      <c r="G48" s="16"/>
      <c r="H48" s="18"/>
      <c r="I48" s="18"/>
      <c r="J48" s="18"/>
    </row>
    <row r="49" spans="1:12" ht="15" x14ac:dyDescent="0.25">
      <c r="A49" s="17" t="s">
        <v>18</v>
      </c>
      <c r="B49" s="16"/>
      <c r="C49" s="16"/>
      <c r="D49" s="16"/>
      <c r="E49" s="16"/>
      <c r="F49" s="16"/>
      <c r="G49" s="16"/>
      <c r="H49" s="18">
        <v>-9809.7199999999993</v>
      </c>
      <c r="I49" s="18">
        <v>0</v>
      </c>
      <c r="J49" s="18">
        <v>-11.16</v>
      </c>
    </row>
    <row r="50" spans="1:12" ht="15" x14ac:dyDescent="0.25">
      <c r="A50" s="17" t="s">
        <v>19</v>
      </c>
      <c r="B50" s="16"/>
      <c r="C50" s="16"/>
      <c r="D50" s="16"/>
      <c r="E50" s="16"/>
      <c r="F50" s="16"/>
      <c r="G50" s="16"/>
      <c r="H50" s="18">
        <v>13137.24</v>
      </c>
      <c r="I50" s="18">
        <v>398.85</v>
      </c>
      <c r="J50" s="18">
        <v>14.02</v>
      </c>
      <c r="L50" s="24"/>
    </row>
    <row r="51" spans="1:12" ht="15" x14ac:dyDescent="0.25">
      <c r="A51" s="17"/>
      <c r="B51" s="16"/>
      <c r="C51" s="16"/>
      <c r="D51" s="16"/>
      <c r="E51" s="16"/>
      <c r="F51" s="16"/>
      <c r="G51" s="16"/>
      <c r="H51" s="24"/>
      <c r="I51" s="24"/>
      <c r="J51" s="24"/>
      <c r="L51" s="24"/>
    </row>
    <row r="52" spans="1:12" ht="15" x14ac:dyDescent="0.25">
      <c r="A52" s="17" t="s">
        <v>22</v>
      </c>
      <c r="B52" s="16"/>
      <c r="C52" s="16"/>
      <c r="D52" s="16"/>
      <c r="E52" s="16"/>
      <c r="F52" s="16"/>
      <c r="G52" s="16"/>
      <c r="H52" s="24">
        <v>0</v>
      </c>
      <c r="I52" s="24">
        <f>2594.78-213.62-196.65-211.19-239.13</f>
        <v>1734.19</v>
      </c>
      <c r="J52" s="24">
        <v>0</v>
      </c>
      <c r="L52" s="24"/>
    </row>
    <row r="54" spans="1:12" ht="15" x14ac:dyDescent="0.25">
      <c r="A54" s="16"/>
      <c r="B54" s="16"/>
      <c r="C54" s="16"/>
      <c r="D54" s="16"/>
      <c r="E54" s="16"/>
      <c r="F54" s="16"/>
      <c r="G54" s="16"/>
      <c r="H54" s="19">
        <f>SUM(H36:H50)</f>
        <v>153001.28999999995</v>
      </c>
      <c r="I54" s="19">
        <f>SUM(I36:I53)</f>
        <v>6418.32</v>
      </c>
      <c r="J54" s="19">
        <f>SUM(J36:J50)</f>
        <v>236.31</v>
      </c>
    </row>
    <row r="55" spans="1:12" x14ac:dyDescent="0.2">
      <c r="L55" s="25"/>
    </row>
    <row r="56" spans="1:12" ht="15" x14ac:dyDescent="0.25">
      <c r="A56" s="20" t="s">
        <v>20</v>
      </c>
      <c r="B56" s="16"/>
      <c r="C56" s="16"/>
      <c r="D56" s="16"/>
      <c r="E56" s="16"/>
      <c r="F56" s="16"/>
      <c r="G56" s="16"/>
      <c r="H56" s="18">
        <v>153001.29</v>
      </c>
      <c r="I56" s="18">
        <v>6418.32</v>
      </c>
      <c r="J56" s="18">
        <v>236.31</v>
      </c>
    </row>
    <row r="57" spans="1:12" ht="15" x14ac:dyDescent="0.25">
      <c r="A57" s="16"/>
      <c r="B57" s="16"/>
      <c r="C57" s="16"/>
      <c r="D57" s="16"/>
      <c r="E57" s="16"/>
      <c r="F57" s="16"/>
      <c r="G57" s="16"/>
      <c r="H57" s="18"/>
      <c r="I57" s="18"/>
      <c r="J57" s="18"/>
    </row>
    <row r="58" spans="1:12" ht="15" x14ac:dyDescent="0.25">
      <c r="A58" s="16"/>
      <c r="B58" s="16"/>
      <c r="C58" s="16"/>
      <c r="D58" s="16"/>
      <c r="E58" s="16"/>
      <c r="F58" s="16"/>
      <c r="G58" s="16"/>
      <c r="H58" s="18">
        <f t="shared" ref="H58:I58" si="0">H54-H56</f>
        <v>0</v>
      </c>
      <c r="I58" s="18">
        <f t="shared" si="0"/>
        <v>0</v>
      </c>
      <c r="J58" s="18">
        <f>J54-J56</f>
        <v>0</v>
      </c>
    </row>
  </sheetData>
  <phoneticPr fontId="9" type="noConversion"/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Gross To Net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Ian Woollard</cp:lastModifiedBy>
  <dcterms:created xsi:type="dcterms:W3CDTF">2026-09-11T14:56:41Z</dcterms:created>
  <dcterms:modified xsi:type="dcterms:W3CDTF">2026-09-11T15:11:17Z</dcterms:modified>
</cp:coreProperties>
</file>